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84" yWindow="65464" windowWidth="6780" windowHeight="2688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'Sheet1'!$A:$C,'Sheet1'!$1:$2</definedName>
  </definedNames>
  <calcPr fullCalcOnLoad="1"/>
</workbook>
</file>

<file path=xl/sharedStrings.xml><?xml version="1.0" encoding="utf-8"?>
<sst xmlns="http://schemas.openxmlformats.org/spreadsheetml/2006/main" count="30" uniqueCount="30">
  <si>
    <t>Budget</t>
  </si>
  <si>
    <t>YTD Budget</t>
  </si>
  <si>
    <t>Annual Budget</t>
  </si>
  <si>
    <t>Ordinary Income/Expense</t>
  </si>
  <si>
    <t>Income</t>
  </si>
  <si>
    <t>Total Income</t>
  </si>
  <si>
    <t>Expense</t>
  </si>
  <si>
    <t>Total Expense</t>
  </si>
  <si>
    <t>Net Ordinary Income</t>
  </si>
  <si>
    <t>Other Income/Expense</t>
  </si>
  <si>
    <t>Other Income</t>
  </si>
  <si>
    <t>Total Other Income</t>
  </si>
  <si>
    <t>Net Other Income</t>
  </si>
  <si>
    <t>Net Income</t>
  </si>
  <si>
    <t>Collections</t>
  </si>
  <si>
    <t>Fundraisers &amp; Inv. Income</t>
  </si>
  <si>
    <t>Fees &amp; Other Revenues</t>
  </si>
  <si>
    <t>Gifts &amp; Bequests</t>
  </si>
  <si>
    <t>Assets Rel. from Restriction</t>
  </si>
  <si>
    <t>Compensation &amp; Benefits</t>
  </si>
  <si>
    <t>Contributions &amp; Assessments</t>
  </si>
  <si>
    <t>Professional Fees</t>
  </si>
  <si>
    <t>Insurance &amp; Risk Mgmt.</t>
  </si>
  <si>
    <t>Supl., Rep. &amp; Maint., &amp; Other</t>
  </si>
  <si>
    <t>Utilities</t>
  </si>
  <si>
    <t>Interest &amp; Financing</t>
  </si>
  <si>
    <t>Temp. Restricted Net Assets</t>
  </si>
  <si>
    <t>Depreciation</t>
  </si>
  <si>
    <t>May 18</t>
  </si>
  <si>
    <t>Jul '17 - May 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</si>
</sst>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;\-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double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49" fontId="37" fillId="0" borderId="11" xfId="0" applyNumberFormat="1" applyFont="1" applyBorder="1" applyAlignment="1">
      <alignment horizontal="center"/>
    </xf>
    <xf numFmtId="165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165" fontId="38" fillId="0" borderId="0" xfId="0" applyNumberFormat="1" applyFont="1" applyBorder="1" applyAlignment="1">
      <alignment/>
    </xf>
    <xf numFmtId="165" fontId="38" fillId="0" borderId="12" xfId="0" applyNumberFormat="1" applyFont="1" applyBorder="1" applyAlignment="1">
      <alignment/>
    </xf>
    <xf numFmtId="165" fontId="38" fillId="0" borderId="13" xfId="0" applyNumberFormat="1" applyFont="1" applyBorder="1" applyAlignment="1">
      <alignment/>
    </xf>
    <xf numFmtId="165" fontId="37" fillId="0" borderId="14" xfId="0" applyNumberFormat="1" applyFont="1" applyBorder="1" applyAlignment="1">
      <alignment/>
    </xf>
    <xf numFmtId="49" fontId="37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5" fontId="38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B1" sqref="B1"/>
    </sheetView>
  </sheetViews>
  <sheetFormatPr defaultColWidth="9.140625" defaultRowHeight="15"/>
  <cols>
    <col min="1" max="2" width="3.00390625" style="3" customWidth="1"/>
    <col min="3" max="3" width="21.28125" style="3" customWidth="1"/>
    <col min="4" max="4" width="6.57421875" style="10" bestFit="1" customWidth="1"/>
    <col min="5" max="5" width="2.28125" style="10" customWidth="1"/>
    <col min="6" max="6" width="6.57421875" style="10" bestFit="1" customWidth="1"/>
    <col min="7" max="7" width="2.28125" style="10" customWidth="1"/>
    <col min="8" max="8" width="12.57421875" style="10" bestFit="1" customWidth="1"/>
    <col min="9" max="9" width="2.28125" style="10" customWidth="1"/>
    <col min="10" max="10" width="10.00390625" style="10" bestFit="1" customWidth="1"/>
    <col min="11" max="11" width="2.28125" style="10" customWidth="1"/>
    <col min="12" max="12" width="12.421875" style="10" bestFit="1" customWidth="1"/>
  </cols>
  <sheetData>
    <row r="1" spans="1:12" ht="15" thickBot="1">
      <c r="A1" s="5"/>
      <c r="B1" s="5"/>
      <c r="C1" s="5"/>
      <c r="D1" s="7"/>
      <c r="E1" s="8"/>
      <c r="F1" s="7"/>
      <c r="G1" s="8"/>
      <c r="H1" s="7"/>
      <c r="I1" s="8"/>
      <c r="J1" s="7"/>
      <c r="K1" s="8"/>
      <c r="L1" s="7"/>
    </row>
    <row r="2" spans="1:12" s="2" customFormat="1" ht="15" thickBot="1" thickTop="1">
      <c r="A2" s="6"/>
      <c r="B2" s="6"/>
      <c r="C2" s="6"/>
      <c r="D2" s="11" t="s">
        <v>28</v>
      </c>
      <c r="E2" s="9"/>
      <c r="F2" s="11" t="s">
        <v>0</v>
      </c>
      <c r="G2" s="9"/>
      <c r="H2" s="11" t="s">
        <v>29</v>
      </c>
      <c r="I2" s="9"/>
      <c r="J2" s="11" t="s">
        <v>1</v>
      </c>
      <c r="K2" s="9"/>
      <c r="L2" s="11" t="s">
        <v>2</v>
      </c>
    </row>
    <row r="3" spans="1:12" ht="15" thickTop="1">
      <c r="A3" s="5" t="s">
        <v>3</v>
      </c>
      <c r="B3" s="5"/>
      <c r="C3" s="5"/>
      <c r="D3" s="12"/>
      <c r="E3" s="13"/>
      <c r="F3" s="12"/>
      <c r="G3" s="13"/>
      <c r="H3" s="12"/>
      <c r="I3" s="13"/>
      <c r="J3" s="12"/>
      <c r="K3" s="13"/>
      <c r="L3" s="12"/>
    </row>
    <row r="4" spans="1:12" ht="14.25">
      <c r="A4" s="5"/>
      <c r="B4" s="5" t="s">
        <v>4</v>
      </c>
      <c r="C4" s="5"/>
      <c r="D4" s="12"/>
      <c r="E4" s="13"/>
      <c r="F4" s="12"/>
      <c r="G4" s="13"/>
      <c r="H4" s="12"/>
      <c r="I4" s="13"/>
      <c r="J4" s="12"/>
      <c r="K4" s="13"/>
      <c r="L4" s="12"/>
    </row>
    <row r="5" spans="1:12" ht="14.25">
      <c r="A5" s="5"/>
      <c r="B5" s="5"/>
      <c r="C5" s="5" t="s">
        <v>14</v>
      </c>
      <c r="D5" s="12">
        <v>224715</v>
      </c>
      <c r="E5" s="13"/>
      <c r="F5" s="12">
        <v>220000</v>
      </c>
      <c r="G5" s="13"/>
      <c r="H5" s="12">
        <v>2693893</v>
      </c>
      <c r="I5" s="13"/>
      <c r="J5" s="12">
        <v>2655000</v>
      </c>
      <c r="K5" s="13"/>
      <c r="L5" s="12">
        <v>2825000</v>
      </c>
    </row>
    <row r="6" spans="1:12" ht="14.25">
      <c r="A6" s="5"/>
      <c r="B6" s="5"/>
      <c r="C6" s="5" t="s">
        <v>15</v>
      </c>
      <c r="D6" s="12">
        <v>9221</v>
      </c>
      <c r="E6" s="13"/>
      <c r="F6" s="12">
        <v>350</v>
      </c>
      <c r="G6" s="13"/>
      <c r="H6" s="12">
        <v>48649</v>
      </c>
      <c r="I6" s="13"/>
      <c r="J6" s="12">
        <v>3850</v>
      </c>
      <c r="K6" s="13"/>
      <c r="L6" s="12">
        <v>4200</v>
      </c>
    </row>
    <row r="7" spans="1:12" ht="14.25">
      <c r="A7" s="5"/>
      <c r="B7" s="5"/>
      <c r="C7" s="5" t="s">
        <v>16</v>
      </c>
      <c r="D7" s="12">
        <v>41029</v>
      </c>
      <c r="E7" s="13"/>
      <c r="F7" s="12">
        <v>27512</v>
      </c>
      <c r="G7" s="13"/>
      <c r="H7" s="12">
        <v>302735</v>
      </c>
      <c r="I7" s="13"/>
      <c r="J7" s="12">
        <v>224308</v>
      </c>
      <c r="K7" s="13"/>
      <c r="L7" s="12">
        <v>267220</v>
      </c>
    </row>
    <row r="8" spans="1:12" ht="14.25">
      <c r="A8" s="5"/>
      <c r="B8" s="5"/>
      <c r="C8" s="5" t="s">
        <v>17</v>
      </c>
      <c r="D8" s="12">
        <v>865</v>
      </c>
      <c r="E8" s="13"/>
      <c r="F8" s="12">
        <v>4000</v>
      </c>
      <c r="G8" s="13"/>
      <c r="H8" s="12">
        <v>22184</v>
      </c>
      <c r="I8" s="13"/>
      <c r="J8" s="12">
        <v>64000</v>
      </c>
      <c r="K8" s="13"/>
      <c r="L8" s="12">
        <v>68000</v>
      </c>
    </row>
    <row r="9" spans="1:12" ht="15" thickBot="1">
      <c r="A9" s="5"/>
      <c r="B9" s="5"/>
      <c r="C9" s="5" t="s">
        <v>18</v>
      </c>
      <c r="D9" s="20">
        <v>37908</v>
      </c>
      <c r="E9" s="13"/>
      <c r="F9" s="20">
        <v>23965</v>
      </c>
      <c r="G9" s="13"/>
      <c r="H9" s="20">
        <v>320203</v>
      </c>
      <c r="I9" s="13"/>
      <c r="J9" s="20">
        <v>271210</v>
      </c>
      <c r="K9" s="13"/>
      <c r="L9" s="20">
        <v>292375</v>
      </c>
    </row>
    <row r="10" spans="1:12" ht="14.25">
      <c r="A10" s="5"/>
      <c r="B10" s="5" t="s">
        <v>5</v>
      </c>
      <c r="C10" s="5"/>
      <c r="D10" s="12">
        <f>ROUND(SUM(D4:D9),5)</f>
        <v>313738</v>
      </c>
      <c r="E10" s="13"/>
      <c r="F10" s="12">
        <f>ROUND(SUM(F4:F9),5)</f>
        <v>275827</v>
      </c>
      <c r="G10" s="13"/>
      <c r="H10" s="12">
        <f>ROUND(SUM(H4:H9),5)</f>
        <v>3387664</v>
      </c>
      <c r="I10" s="13"/>
      <c r="J10" s="12">
        <f>ROUND(SUM(J4:J9),5)</f>
        <v>3218368</v>
      </c>
      <c r="K10" s="13"/>
      <c r="L10" s="12">
        <f>ROUND(SUM(L4:L9),5)</f>
        <v>3456795</v>
      </c>
    </row>
    <row r="11" spans="1:12" ht="15.75" customHeight="1">
      <c r="A11" s="5"/>
      <c r="B11" s="5" t="s">
        <v>6</v>
      </c>
      <c r="C11" s="5"/>
      <c r="D11" s="12"/>
      <c r="E11" s="13"/>
      <c r="F11" s="12"/>
      <c r="G11" s="13"/>
      <c r="H11" s="12"/>
      <c r="I11" s="13"/>
      <c r="J11" s="12"/>
      <c r="K11" s="13"/>
      <c r="L11" s="12"/>
    </row>
    <row r="12" spans="1:12" ht="14.25">
      <c r="A12" s="5"/>
      <c r="B12" s="5"/>
      <c r="C12" s="5" t="s">
        <v>19</v>
      </c>
      <c r="D12" s="12">
        <v>114671</v>
      </c>
      <c r="E12" s="13"/>
      <c r="F12" s="12">
        <v>122134</v>
      </c>
      <c r="G12" s="13"/>
      <c r="H12" s="12">
        <v>1349095</v>
      </c>
      <c r="I12" s="13"/>
      <c r="J12" s="12">
        <v>1376074</v>
      </c>
      <c r="K12" s="13"/>
      <c r="L12" s="12">
        <v>1518012</v>
      </c>
    </row>
    <row r="13" spans="1:12" ht="14.25">
      <c r="A13" s="5"/>
      <c r="B13" s="5"/>
      <c r="C13" s="5" t="s">
        <v>20</v>
      </c>
      <c r="D13" s="12">
        <v>95952</v>
      </c>
      <c r="E13" s="13"/>
      <c r="F13" s="12">
        <v>80927</v>
      </c>
      <c r="G13" s="13"/>
      <c r="H13" s="12">
        <v>1019113</v>
      </c>
      <c r="I13" s="13"/>
      <c r="J13" s="12">
        <v>951777</v>
      </c>
      <c r="K13" s="13"/>
      <c r="L13" s="12">
        <v>1023588</v>
      </c>
    </row>
    <row r="14" spans="1:12" ht="14.25">
      <c r="A14" s="5"/>
      <c r="B14" s="5"/>
      <c r="C14" s="5" t="s">
        <v>21</v>
      </c>
      <c r="D14" s="12">
        <v>1673</v>
      </c>
      <c r="E14" s="13"/>
      <c r="F14" s="12">
        <v>917</v>
      </c>
      <c r="G14" s="13"/>
      <c r="H14" s="12">
        <v>29535</v>
      </c>
      <c r="I14" s="13"/>
      <c r="J14" s="12">
        <v>34583</v>
      </c>
      <c r="K14" s="13"/>
      <c r="L14" s="12">
        <v>36400</v>
      </c>
    </row>
    <row r="15" spans="1:12" ht="14.25">
      <c r="A15" s="5"/>
      <c r="B15" s="5"/>
      <c r="C15" s="5" t="s">
        <v>22</v>
      </c>
      <c r="D15" s="12">
        <v>4298</v>
      </c>
      <c r="E15" s="13"/>
      <c r="F15" s="12">
        <v>4112</v>
      </c>
      <c r="G15" s="13"/>
      <c r="H15" s="12">
        <v>49446</v>
      </c>
      <c r="I15" s="13"/>
      <c r="J15" s="12">
        <v>45237</v>
      </c>
      <c r="K15" s="13"/>
      <c r="L15" s="12">
        <v>49349</v>
      </c>
    </row>
    <row r="16" spans="1:12" ht="14.25">
      <c r="A16" s="5"/>
      <c r="B16" s="5"/>
      <c r="C16" s="5" t="s">
        <v>23</v>
      </c>
      <c r="D16" s="12">
        <v>70370</v>
      </c>
      <c r="E16" s="13"/>
      <c r="F16" s="12">
        <v>44019</v>
      </c>
      <c r="G16" s="13"/>
      <c r="H16" s="12">
        <v>575027</v>
      </c>
      <c r="I16" s="13"/>
      <c r="J16" s="12">
        <v>483361</v>
      </c>
      <c r="K16" s="13"/>
      <c r="L16" s="12">
        <v>547085</v>
      </c>
    </row>
    <row r="17" spans="1:12" ht="14.25">
      <c r="A17" s="5"/>
      <c r="B17" s="5"/>
      <c r="C17" s="5" t="s">
        <v>24</v>
      </c>
      <c r="D17" s="12">
        <v>9176</v>
      </c>
      <c r="E17" s="13"/>
      <c r="F17" s="12">
        <v>9988</v>
      </c>
      <c r="G17" s="13"/>
      <c r="H17" s="12">
        <v>76734</v>
      </c>
      <c r="I17" s="13"/>
      <c r="J17" s="12">
        <v>101535</v>
      </c>
      <c r="K17" s="13"/>
      <c r="L17" s="12">
        <v>137200</v>
      </c>
    </row>
    <row r="18" spans="1:12" ht="14.25">
      <c r="A18" s="5"/>
      <c r="B18" s="5"/>
      <c r="C18" s="5" t="s">
        <v>25</v>
      </c>
      <c r="D18" s="12">
        <v>952</v>
      </c>
      <c r="E18" s="13"/>
      <c r="F18" s="12">
        <v>1410</v>
      </c>
      <c r="G18" s="13"/>
      <c r="H18" s="12">
        <v>6886</v>
      </c>
      <c r="I18" s="13"/>
      <c r="J18" s="12">
        <v>8940</v>
      </c>
      <c r="K18" s="13"/>
      <c r="L18" s="12">
        <v>10440</v>
      </c>
    </row>
    <row r="19" spans="1:12" ht="15" thickBot="1">
      <c r="A19" s="5"/>
      <c r="B19" s="5"/>
      <c r="C19" s="19" t="s">
        <v>27</v>
      </c>
      <c r="D19" s="14">
        <v>853</v>
      </c>
      <c r="E19" s="13"/>
      <c r="F19" s="14">
        <v>6667</v>
      </c>
      <c r="G19" s="13"/>
      <c r="H19" s="14">
        <v>9381</v>
      </c>
      <c r="I19" s="13"/>
      <c r="J19" s="14">
        <v>73333</v>
      </c>
      <c r="K19" s="13"/>
      <c r="L19" s="14">
        <v>80000</v>
      </c>
    </row>
    <row r="20" spans="1:12" ht="15" thickBot="1">
      <c r="A20" s="5"/>
      <c r="B20" s="5" t="s">
        <v>7</v>
      </c>
      <c r="C20" s="5"/>
      <c r="D20" s="15">
        <f>ROUND(SUM(D11:D19),5)</f>
        <v>297945</v>
      </c>
      <c r="E20" s="13"/>
      <c r="F20" s="15">
        <f>ROUND(SUM(F11:F19),5)</f>
        <v>270174</v>
      </c>
      <c r="G20" s="13"/>
      <c r="H20" s="15">
        <f>ROUND(SUM(H11:H19),5)</f>
        <v>3115217</v>
      </c>
      <c r="I20" s="13"/>
      <c r="J20" s="15">
        <f>ROUND(SUM(J11:J19),5)</f>
        <v>3074840</v>
      </c>
      <c r="K20" s="13"/>
      <c r="L20" s="15">
        <f>ROUND(SUM(L11:L19),5)</f>
        <v>3402074</v>
      </c>
    </row>
    <row r="21" spans="1:12" ht="15" customHeight="1">
      <c r="A21" s="5" t="s">
        <v>8</v>
      </c>
      <c r="B21" s="5"/>
      <c r="C21" s="5"/>
      <c r="D21" s="12">
        <f>ROUND(D3+D10-D20,5)</f>
        <v>15793</v>
      </c>
      <c r="E21" s="13"/>
      <c r="F21" s="12">
        <f>ROUND(F3+F10-F20,5)</f>
        <v>5653</v>
      </c>
      <c r="G21" s="13"/>
      <c r="H21" s="12">
        <f>ROUND(H3+H10-H20,5)</f>
        <v>272447</v>
      </c>
      <c r="I21" s="13"/>
      <c r="J21" s="12">
        <f>ROUND(J3+J10-J20,5)</f>
        <v>143528</v>
      </c>
      <c r="K21" s="13"/>
      <c r="L21" s="12">
        <f>ROUND(L3+L10-L20,5)</f>
        <v>54721</v>
      </c>
    </row>
    <row r="22" spans="1:12" ht="15" customHeight="1">
      <c r="A22" s="5" t="s">
        <v>9</v>
      </c>
      <c r="B22" s="5"/>
      <c r="C22" s="5"/>
      <c r="D22" s="12"/>
      <c r="E22" s="13"/>
      <c r="F22" s="12"/>
      <c r="G22" s="13"/>
      <c r="H22" s="12"/>
      <c r="I22" s="13"/>
      <c r="J22" s="12"/>
      <c r="K22" s="13"/>
      <c r="L22" s="12"/>
    </row>
    <row r="23" spans="1:12" ht="14.25">
      <c r="A23" s="5"/>
      <c r="B23" s="5" t="s">
        <v>10</v>
      </c>
      <c r="C23" s="5"/>
      <c r="D23" s="12"/>
      <c r="E23" s="13"/>
      <c r="F23" s="12"/>
      <c r="G23" s="13"/>
      <c r="H23" s="12"/>
      <c r="I23" s="13"/>
      <c r="J23" s="12"/>
      <c r="K23" s="13"/>
      <c r="L23" s="12"/>
    </row>
    <row r="24" spans="1:12" ht="15" thickBot="1">
      <c r="A24" s="5"/>
      <c r="B24" s="5"/>
      <c r="C24" s="5" t="s">
        <v>26</v>
      </c>
      <c r="D24" s="14">
        <v>-5406</v>
      </c>
      <c r="E24" s="13"/>
      <c r="F24" s="14">
        <v>0</v>
      </c>
      <c r="G24" s="13"/>
      <c r="H24" s="14">
        <v>25252</v>
      </c>
      <c r="I24" s="13"/>
      <c r="J24" s="14">
        <v>0</v>
      </c>
      <c r="K24" s="13"/>
      <c r="L24" s="14">
        <v>0</v>
      </c>
    </row>
    <row r="25" spans="1:12" ht="15" thickBot="1">
      <c r="A25" s="5"/>
      <c r="B25" s="5" t="s">
        <v>11</v>
      </c>
      <c r="C25" s="5"/>
      <c r="D25" s="16">
        <f>ROUND(SUM(D23:D24),5)</f>
        <v>-5406</v>
      </c>
      <c r="E25" s="13"/>
      <c r="F25" s="16">
        <f>ROUND(SUM(F23:F24),5)</f>
        <v>0</v>
      </c>
      <c r="G25" s="13"/>
      <c r="H25" s="16">
        <f>ROUND(SUM(H23:H24),5)</f>
        <v>25252</v>
      </c>
      <c r="I25" s="13"/>
      <c r="J25" s="16">
        <f>ROUND(SUM(J23:J24),5)</f>
        <v>0</v>
      </c>
      <c r="K25" s="13"/>
      <c r="L25" s="16">
        <f>ROUND(SUM(L23:L24),5)</f>
        <v>0</v>
      </c>
    </row>
    <row r="26" spans="1:12" ht="15" customHeight="1" thickBot="1">
      <c r="A26" s="5" t="s">
        <v>12</v>
      </c>
      <c r="B26" s="5"/>
      <c r="C26" s="5"/>
      <c r="D26" s="16">
        <f>ROUND(D22+D25,5)</f>
        <v>-5406</v>
      </c>
      <c r="E26" s="13"/>
      <c r="F26" s="16">
        <f>ROUND(F22+F25,5)</f>
        <v>0</v>
      </c>
      <c r="G26" s="13"/>
      <c r="H26" s="16">
        <f>ROUND(H22+H25,5)</f>
        <v>25252</v>
      </c>
      <c r="I26" s="13"/>
      <c r="J26" s="16">
        <f>ROUND(J22+J25,5)</f>
        <v>0</v>
      </c>
      <c r="K26" s="13"/>
      <c r="L26" s="16">
        <f>ROUND(L22+L25,5)</f>
        <v>0</v>
      </c>
    </row>
    <row r="27" spans="1:12" s="1" customFormat="1" ht="30" customHeight="1" thickBot="1">
      <c r="A27" s="5" t="s">
        <v>13</v>
      </c>
      <c r="B27" s="5"/>
      <c r="C27" s="5"/>
      <c r="D27" s="17">
        <f>ROUND(D21+D26,5)</f>
        <v>10387</v>
      </c>
      <c r="E27" s="18"/>
      <c r="F27" s="17">
        <f>ROUND(F21+F26,5)</f>
        <v>5653</v>
      </c>
      <c r="G27" s="18"/>
      <c r="H27" s="17">
        <f>ROUND(H21+H26,5)</f>
        <v>297699</v>
      </c>
      <c r="I27" s="18"/>
      <c r="J27" s="17">
        <f>ROUND(J21+J26,5)</f>
        <v>143528</v>
      </c>
      <c r="K27" s="18"/>
      <c r="L27" s="17">
        <f>ROUND(L21+L26,5)</f>
        <v>54721</v>
      </c>
    </row>
    <row r="28" spans="1:3" ht="15" thickTop="1">
      <c r="A28" s="4"/>
      <c r="B28" s="4"/>
      <c r="C28" s="4"/>
    </row>
  </sheetData>
  <sheetProtection/>
  <printOptions/>
  <pageMargins left="0.18" right="0.75" top="0.75" bottom="0.75" header="0.25" footer="0.3"/>
  <pageSetup horizontalDpi="600" verticalDpi="600" orientation="portrait" scale="95" r:id="rId1"/>
  <headerFooter>
    <oddHeader>&amp;C&amp;"Arial,Bold"&amp;12 Prince of Peace Parish
&amp;14 Profit &amp;&amp; Loss Budget Performance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Operations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Church Consolidated - Prince of Peace Catholic Community - Plano, TX</dc:title>
  <dc:subject/>
  <dc:creator>Gary Weidlich</dc:creator>
  <cp:keywords/>
  <dc:description/>
  <cp:lastModifiedBy>Helen Stott</cp:lastModifiedBy>
  <cp:lastPrinted>2017-11-06T22:02:31Z</cp:lastPrinted>
  <dcterms:created xsi:type="dcterms:W3CDTF">2010-09-02T19:08:18Z</dcterms:created>
  <dcterms:modified xsi:type="dcterms:W3CDTF">2018-06-04T21:32:15Z</dcterms:modified>
  <cp:category/>
  <cp:version/>
  <cp:contentType/>
  <cp:contentStatus/>
</cp:coreProperties>
</file>